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лександровское" sheetId="1" r:id="rId1"/>
  </sheets>
  <definedNames>
    <definedName name="_xlnm.Print_Area" localSheetId="0">'Александровское'!$B$1:$J$60</definedName>
  </definedNames>
  <calcPr fullCalcOnLoad="1"/>
</workbook>
</file>

<file path=xl/sharedStrings.xml><?xml version="1.0" encoding="utf-8"?>
<sst xmlns="http://schemas.openxmlformats.org/spreadsheetml/2006/main" count="110" uniqueCount="100">
  <si>
    <t>Приложение № 1</t>
  </si>
  <si>
    <t>к Решению Совета № 1 от 13.05.2019г. Протокол № 79 об исполнении бюджета</t>
  </si>
  <si>
    <t xml:space="preserve"> Александровского сельского поселения </t>
  </si>
  <si>
    <t xml:space="preserve">                        Усть-Лабинского района  за 2018г.</t>
  </si>
  <si>
    <t xml:space="preserve">Исполнение бюджета Александровского сельского поселения Усть-Лабинского района  </t>
  </si>
  <si>
    <t>по доходам  за 2018 год</t>
  </si>
  <si>
    <t>тыс.руб.</t>
  </si>
  <si>
    <t>Код</t>
  </si>
  <si>
    <t>Наименование доходов</t>
  </si>
  <si>
    <t>Бюджет, утвержденный решением Совета Александровского сельского поселения на 2018год</t>
  </si>
  <si>
    <t>Уточненая  бюджетная роспись на  2018г.</t>
  </si>
  <si>
    <t>Исполнено за   2018г.</t>
  </si>
  <si>
    <t>Процент исполнения уточненой бюджетной росписи  за  2018г.</t>
  </si>
  <si>
    <t xml:space="preserve"> 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</si>
  <si>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</si>
  <si>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</si>
  <si>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</si>
  <si>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</si>
  <si>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</si>
  <si>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</si>
  <si>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</si>
  <si>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</si>
  <si>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(работы,услуги),реализуемые на территории Российской Федерации</t>
  </si>
  <si>
    <t>1 03 02000 01 0000 110</t>
  </si>
  <si>
    <t>Акцизы по подакцизным товарам 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</si>
  <si>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</si>
  <si>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</si>
  <si>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</si>
  <si>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</si>
  <si>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</si>
  <si>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</si>
  <si>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</si>
  <si>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</si>
  <si>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</si>
  <si>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</si>
  <si>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</si>
  <si>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сельскохозяйственый налог</t>
  </si>
  <si>
    <t>1 06 00000 00 0000 000</t>
  </si>
  <si>
    <t xml:space="preserve">Налоги на имущество </t>
  </si>
  <si>
    <t>1 06 01000 00 0000 110</t>
  </si>
  <si>
    <t>Налог на имущество физических лиц</t>
  </si>
  <si>
    <t xml:space="preserve">1 06 01030 10 0000 110 </t>
  </si>
  <si>
    <t>Налог на имущество физических лиц,взимаемый по ставкам, применяемой к объектам налогообложения, расположенных в границах поселений</t>
  </si>
  <si>
    <t>1 06 06000 00 0000 110</t>
  </si>
  <si>
    <t>Земельный налог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</si>
  <si>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</si>
  <si>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</si>
  <si>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1 06 06043 10 0000 110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</si>
  <si>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</si>
  <si>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1 11  00000 00 0000 000</t>
  </si>
  <si>
    <t>Доходы от использования имущества, находящегося в государственной и муниципальной собственности</t>
  </si>
  <si>
    <t>1 11  05035 10 0000 120</t>
  </si>
  <si>
    <t>Доходы от сдачи 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</si>
  <si>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</si>
  <si>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</si>
  <si>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</si>
  <si>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1 16  00000 00 0000 000</t>
  </si>
  <si>
    <t>Штрафы, санкции, возмещение ущерба</t>
  </si>
  <si>
    <t>1 16  90050 10 0000 140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</si>
  <si>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</si>
  <si>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</si>
  <si>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</si>
  <si>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</si>
  <si>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</si>
  <si>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</si>
  <si>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</si>
  <si>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</si>
  <si>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</si>
  <si>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2 02 15001 00 0000 151</t>
  </si>
  <si>
    <t>Дотации бюджетам субъектов Российской Федерации и муниципальных образований</t>
  </si>
  <si>
    <t>2 02 15001 11 0000 151</t>
  </si>
  <si>
    <t>Дотации бюджетам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</si>
  <si>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</si>
  <si>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</si>
  <si>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 xml:space="preserve">2 02 02350 00 0000 151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</si>
  <si>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</si>
  <si>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2 02 29999 10 0000 151</t>
  </si>
  <si>
    <t>Прочие субсидии бюджетам сельских поселений</t>
  </si>
  <si>
    <t xml:space="preserve">2 02 30000 00 0000 151 </t>
  </si>
  <si>
    <t>Субвенции бюджетам субъектов Российской Федерации и муниципальных образований</t>
  </si>
  <si>
    <t>2 02 35118 10 0000 151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</si>
  <si>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</si>
  <si>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2 02 04000 00 0000 151 </t>
  </si>
  <si>
    <t>Субсидии от других бюджетов бюджетной системы Российской Федерации</t>
  </si>
  <si>
    <t xml:space="preserve">2 02 04900 00 0000 151 </t>
  </si>
  <si>
    <t>Прочие субсидии</t>
  </si>
  <si>
    <t xml:space="preserve">2 02 04930 00 0000 151 </t>
  </si>
  <si>
    <t>Прочие субсидии, зачисляемые в бюджеты поселений</t>
  </si>
  <si>
    <t>2 02 30024 00 0000 151</t>
  </si>
  <si>
    <t>Субвенции  местным бюджетам  на выполнение передаваемых полномочий субьектов Российской Федерации</t>
  </si>
  <si>
    <t>2 02 30024 10 0000 151</t>
  </si>
  <si>
    <t>Субвенции бюджетам поселений на выполнение передаваемых полномочий субьектов Российской Федерации</t>
  </si>
  <si>
    <t>2 18 60010 10 0000 151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</si>
  <si>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</si>
  <si>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</si>
  <si>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Кирпильского сельского поселения</t>
  </si>
  <si>
    <t>Усть-Лабинского района</t>
  </si>
  <si>
    <t>И.М. Мельников</t>
  </si>
  <si>
    <t>Исполняющий обязанности главы Александровского сельского поселения Усть-Лабинского района</t>
  </si>
  <si>
    <t>Е.В. Слесаренко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</si>
</sst>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8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left" wrapText="1"/>
    </xf>
    <xf numFmtId="165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9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 vertical="top"/>
    </xf>
    <xf numFmtId="164" fontId="2" fillId="0" borderId="1" xfId="0" applyFont="1" applyBorder="1" applyAlignment="1">
      <alignment vertical="top"/>
    </xf>
    <xf numFmtId="164" fontId="2" fillId="4" borderId="2" xfId="0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8" fillId="3" borderId="1" xfId="0" applyFont="1" applyFill="1" applyBorder="1" applyAlignment="1">
      <alignment horizontal="center" vertical="top" wrapText="1"/>
    </xf>
    <xf numFmtId="164" fontId="8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right" vertical="center"/>
    </xf>
    <xf numFmtId="164" fontId="3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justify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horizontal="center" vertical="top"/>
    </xf>
    <xf numFmtId="164" fontId="9" fillId="0" borderId="1" xfId="0" applyFont="1" applyBorder="1" applyAlignment="1">
      <alignment wrapText="1"/>
    </xf>
    <xf numFmtId="164" fontId="10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1"/>
  <sheetViews>
    <sheetView tabSelected="1" workbookViewId="0" topLeftCell="A52">
      <selection activeCell="H67" sqref="H67"/>
    </sheetView>
  </sheetViews>
  <sheetFormatPr defaultColWidth="9.00390625" defaultRowHeight="12.75"/>
  <cols>
    <col min="1" max="1" width="4.125" style="0" customWidth="1"/>
    <col min="2" max="2" width="27.625" style="1" customWidth="1"/>
    <col min="3" max="3" width="50.25390625" style="1" customWidth="1"/>
    <col min="4" max="4" width="0" style="1" hidden="1" customWidth="1"/>
    <col min="5" max="5" width="12.875" style="1" customWidth="1"/>
    <col min="6" max="6" width="12.25390625" style="1" customWidth="1"/>
    <col min="7" max="7" width="11.875" style="1" customWidth="1"/>
    <col min="8" max="8" width="11.125" style="1" customWidth="1"/>
    <col min="9" max="9" width="0" style="1" hidden="1" customWidth="1"/>
    <col min="10" max="10" width="3.125" style="1" customWidth="1"/>
    <col min="11" max="11" width="3.625" style="1" customWidth="1"/>
    <col min="12" max="12" width="0" style="1" hidden="1" customWidth="1"/>
    <col min="13" max="16384" width="9.125" style="1" customWidth="1"/>
  </cols>
  <sheetData>
    <row r="1" spans="4:8" ht="12.75">
      <c r="D1" s="2" t="s">
        <v>0</v>
      </c>
      <c r="E1" s="2"/>
      <c r="F1" s="2"/>
      <c r="G1" s="2"/>
      <c r="H1" s="2"/>
    </row>
    <row r="2" spans="3:8" ht="15.75" customHeight="1">
      <c r="C2" s="3" t="s">
        <v>1</v>
      </c>
      <c r="D2" s="3"/>
      <c r="E2" s="3"/>
      <c r="F2" s="3"/>
      <c r="G2" s="3"/>
      <c r="H2" s="3"/>
    </row>
    <row r="3" spans="3:8" ht="18.75" customHeight="1">
      <c r="C3" s="3" t="s">
        <v>2</v>
      </c>
      <c r="D3" s="3"/>
      <c r="E3" s="3"/>
      <c r="F3" s="3"/>
      <c r="G3" s="3"/>
      <c r="H3" s="3"/>
    </row>
    <row r="4" spans="3:8" ht="15.75" customHeight="1">
      <c r="C4" s="3" t="s">
        <v>3</v>
      </c>
      <c r="D4" s="3"/>
      <c r="E4" s="3"/>
      <c r="F4" s="3"/>
      <c r="G4" s="3"/>
      <c r="H4" s="3"/>
    </row>
    <row r="5" spans="3:8" ht="12.75">
      <c r="C5" s="2"/>
      <c r="D5" s="2"/>
      <c r="E5" s="2"/>
      <c r="F5" s="2"/>
      <c r="G5" s="2"/>
      <c r="H5" s="2"/>
    </row>
    <row r="6" spans="4:8" ht="0.75" customHeight="1">
      <c r="D6" s="2"/>
      <c r="E6" s="2"/>
      <c r="F6" s="2"/>
      <c r="G6" s="2"/>
      <c r="H6" s="2"/>
    </row>
    <row r="7" spans="2:8" ht="15.75" customHeight="1">
      <c r="B7" s="4" t="s">
        <v>4</v>
      </c>
      <c r="C7" s="4"/>
      <c r="D7" s="4"/>
      <c r="E7" s="4"/>
      <c r="F7" s="4"/>
      <c r="G7" s="4"/>
      <c r="H7" s="4"/>
    </row>
    <row r="8" spans="2:8" ht="15.75" customHeight="1">
      <c r="B8" s="4" t="s">
        <v>5</v>
      </c>
      <c r="C8" s="4"/>
      <c r="D8" s="4"/>
      <c r="E8" s="4"/>
      <c r="F8" s="4"/>
      <c r="G8" s="4"/>
      <c r="H8" s="4"/>
    </row>
    <row r="9" ht="12.75">
      <c r="H9" s="5" t="s">
        <v>6</v>
      </c>
    </row>
    <row r="10" spans="2:20" s="6" customFormat="1" ht="105.75" customHeight="1">
      <c r="B10" s="7" t="s">
        <v>7</v>
      </c>
      <c r="C10" s="8" t="s">
        <v>8</v>
      </c>
      <c r="D10" s="9"/>
      <c r="E10" s="10" t="s">
        <v>9</v>
      </c>
      <c r="F10" s="10" t="s">
        <v>10</v>
      </c>
      <c r="G10" s="10" t="s">
        <v>11</v>
      </c>
      <c r="H10" s="10" t="s">
        <v>12</v>
      </c>
      <c r="I10" s="11"/>
      <c r="J10" s="12"/>
      <c r="K10" s="12"/>
      <c r="L10" s="12"/>
      <c r="M10" s="12" t="s">
        <v>13</v>
      </c>
      <c r="N10" s="12"/>
      <c r="O10" s="12"/>
      <c r="P10" s="12"/>
      <c r="Q10" s="12"/>
      <c r="R10" s="12"/>
      <c r="S10" s="12"/>
      <c r="T10" s="12"/>
    </row>
    <row r="11" spans="2:11" ht="24" customHeight="1">
      <c r="B11" s="13"/>
      <c r="C11" s="14" t="s">
        <v>14</v>
      </c>
      <c r="D11" s="15" t="e">
        <f>D13+D21+D23+#REF!+#REF!+#REF!</f>
        <v>#REF!</v>
      </c>
      <c r="E11" s="15">
        <f>E12+E37</f>
        <v>15776.3</v>
      </c>
      <c r="F11" s="15">
        <f>F12+F37</f>
        <v>15776.3</v>
      </c>
      <c r="G11" s="15">
        <f>G12+G37</f>
        <v>16068.300000000001</v>
      </c>
      <c r="H11" s="16">
        <f>G11/F11*100</f>
        <v>101.85087758219609</v>
      </c>
      <c r="I11" s="17"/>
      <c r="K11" s="1" t="s">
        <v>13</v>
      </c>
    </row>
    <row r="12" spans="2:9" ht="24" customHeight="1">
      <c r="B12" s="18" t="s">
        <v>15</v>
      </c>
      <c r="C12" s="19" t="s">
        <v>16</v>
      </c>
      <c r="D12" s="20"/>
      <c r="E12" s="20">
        <v>8291.6</v>
      </c>
      <c r="F12" s="20">
        <v>8291.6</v>
      </c>
      <c r="G12" s="20">
        <v>8584.2</v>
      </c>
      <c r="H12" s="21">
        <f>G12/F12*100</f>
        <v>103.52887259395051</v>
      </c>
      <c r="I12" s="17"/>
    </row>
    <row r="13" spans="2:9" ht="17.25" customHeight="1">
      <c r="B13" s="22" t="s">
        <v>17</v>
      </c>
      <c r="C13" s="23" t="s">
        <v>18</v>
      </c>
      <c r="D13" s="24">
        <v>1415.3</v>
      </c>
      <c r="E13" s="24">
        <v>1130</v>
      </c>
      <c r="F13" s="24">
        <v>1130</v>
      </c>
      <c r="G13" s="24">
        <v>1146.4</v>
      </c>
      <c r="H13" s="25">
        <f>G13/F13*100</f>
        <v>101.45132743362832</v>
      </c>
      <c r="I13" s="17"/>
    </row>
    <row r="14" spans="2:9" ht="20.25" customHeight="1">
      <c r="B14" s="22" t="s">
        <v>19</v>
      </c>
      <c r="C14" s="26" t="s">
        <v>20</v>
      </c>
      <c r="D14" s="24">
        <v>1415.3</v>
      </c>
      <c r="E14" s="24">
        <v>1130</v>
      </c>
      <c r="F14" s="24">
        <v>1130</v>
      </c>
      <c r="G14" s="24">
        <v>1146.4</v>
      </c>
      <c r="H14" s="25">
        <f>G14/F14*100</f>
        <v>101.45132743362832</v>
      </c>
      <c r="I14" s="17"/>
    </row>
    <row r="15" spans="2:9" ht="35.25" customHeight="1">
      <c r="B15" s="22" t="s">
        <v>21</v>
      </c>
      <c r="C15" s="26" t="s">
        <v>22</v>
      </c>
      <c r="D15" s="24"/>
      <c r="E15" s="24">
        <v>1304.5</v>
      </c>
      <c r="F15" s="24">
        <v>1304.5</v>
      </c>
      <c r="G15" s="24">
        <v>1538.8</v>
      </c>
      <c r="H15" s="25">
        <f>G15/F15*100</f>
        <v>117.96090456113453</v>
      </c>
      <c r="I15" s="17"/>
    </row>
    <row r="16" spans="2:13" ht="55.5" customHeight="1">
      <c r="B16" s="22" t="s">
        <v>23</v>
      </c>
      <c r="C16" s="26" t="s">
        <v>24</v>
      </c>
      <c r="D16" s="24"/>
      <c r="E16" s="24">
        <v>1304.5</v>
      </c>
      <c r="F16" s="24">
        <v>1304.5</v>
      </c>
      <c r="G16" s="24">
        <v>1538.8</v>
      </c>
      <c r="H16" s="25">
        <f>G16/F16*100</f>
        <v>117.96090456113453</v>
      </c>
      <c r="I16" s="17"/>
      <c r="M16" s="1" t="s">
        <v>13</v>
      </c>
    </row>
    <row r="17" spans="2:9" ht="98.25" customHeight="1">
      <c r="B17" s="22" t="s">
        <v>25</v>
      </c>
      <c r="C17" s="26" t="s">
        <v>26</v>
      </c>
      <c r="D17" s="24"/>
      <c r="E17" s="24">
        <v>438</v>
      </c>
      <c r="F17" s="24">
        <v>438</v>
      </c>
      <c r="G17" s="24">
        <v>685.6</v>
      </c>
      <c r="H17" s="25">
        <f>G17/F17*100</f>
        <v>156.52968036529683</v>
      </c>
      <c r="I17" s="17"/>
    </row>
    <row r="18" spans="2:9" ht="124.5" customHeight="1">
      <c r="B18" s="22" t="s">
        <v>27</v>
      </c>
      <c r="C18" s="26" t="s">
        <v>28</v>
      </c>
      <c r="D18" s="24"/>
      <c r="E18" s="24">
        <v>11</v>
      </c>
      <c r="F18" s="24">
        <v>11</v>
      </c>
      <c r="G18" s="24">
        <v>6.6</v>
      </c>
      <c r="H18" s="25">
        <f>G18/F18*100</f>
        <v>60</v>
      </c>
      <c r="I18" s="17"/>
    </row>
    <row r="19" spans="2:9" ht="96.75" customHeight="1">
      <c r="B19" s="22" t="s">
        <v>29</v>
      </c>
      <c r="C19" s="26" t="s">
        <v>30</v>
      </c>
      <c r="D19" s="24"/>
      <c r="E19" s="24">
        <v>813</v>
      </c>
      <c r="F19" s="24">
        <v>813</v>
      </c>
      <c r="G19" s="24">
        <v>1000.2</v>
      </c>
      <c r="H19" s="25">
        <f>G19/F19*100</f>
        <v>123.02583025830258</v>
      </c>
      <c r="I19" s="17"/>
    </row>
    <row r="20" spans="2:9" ht="99.75" customHeight="1">
      <c r="B20" s="22" t="s">
        <v>31</v>
      </c>
      <c r="C20" s="26" t="s">
        <v>32</v>
      </c>
      <c r="D20" s="24"/>
      <c r="E20" s="24">
        <v>42.5</v>
      </c>
      <c r="F20" s="24">
        <v>42.5</v>
      </c>
      <c r="G20" s="24">
        <v>-153.6</v>
      </c>
      <c r="H20" s="25">
        <f>G20/F20*100</f>
        <v>-361.4117647058823</v>
      </c>
      <c r="I20" s="17"/>
    </row>
    <row r="21" spans="2:9" ht="18.75" customHeight="1">
      <c r="B21" s="22" t="s">
        <v>33</v>
      </c>
      <c r="C21" s="26" t="s">
        <v>34</v>
      </c>
      <c r="D21" s="24">
        <v>288</v>
      </c>
      <c r="E21" s="24">
        <v>248.9</v>
      </c>
      <c r="F21" s="24">
        <v>248.9</v>
      </c>
      <c r="G21" s="27">
        <v>249.7</v>
      </c>
      <c r="H21" s="25">
        <f>G21/F21*100</f>
        <v>100.32141422257934</v>
      </c>
      <c r="I21" s="17"/>
    </row>
    <row r="22" spans="2:9" ht="22.5" customHeight="1">
      <c r="B22" s="22" t="s">
        <v>35</v>
      </c>
      <c r="C22" s="26" t="s">
        <v>36</v>
      </c>
      <c r="D22" s="24">
        <f>D21</f>
        <v>288</v>
      </c>
      <c r="E22" s="24">
        <v>248.9</v>
      </c>
      <c r="F22" s="24">
        <v>248.9</v>
      </c>
      <c r="G22" s="27">
        <v>249.7</v>
      </c>
      <c r="H22" s="25">
        <f>G22/F22*100</f>
        <v>100.32141422257934</v>
      </c>
      <c r="I22" s="17"/>
    </row>
    <row r="23" spans="2:9" ht="17.25" customHeight="1">
      <c r="B23" s="22" t="s">
        <v>37</v>
      </c>
      <c r="C23" s="26" t="s">
        <v>38</v>
      </c>
      <c r="D23" s="24" t="e">
        <f>D24+#REF!+D26</f>
        <v>#REF!</v>
      </c>
      <c r="E23" s="24">
        <v>5356.5</v>
      </c>
      <c r="F23" s="24">
        <v>5356.5</v>
      </c>
      <c r="G23" s="24">
        <v>5397.5</v>
      </c>
      <c r="H23" s="25">
        <f>G23/F23*100</f>
        <v>100.76542518435545</v>
      </c>
      <c r="I23" s="17"/>
    </row>
    <row r="24" spans="2:9" ht="21" customHeight="1">
      <c r="B24" s="22" t="s">
        <v>39</v>
      </c>
      <c r="C24" s="26" t="s">
        <v>40</v>
      </c>
      <c r="D24" s="24">
        <v>367</v>
      </c>
      <c r="E24" s="24">
        <v>642</v>
      </c>
      <c r="F24" s="24">
        <v>642</v>
      </c>
      <c r="G24" s="28">
        <v>648.2</v>
      </c>
      <c r="H24" s="25">
        <f>G24/F24*100</f>
        <v>100.96573208722741</v>
      </c>
      <c r="I24" s="17"/>
    </row>
    <row r="25" spans="2:9" ht="63" customHeight="1">
      <c r="B25" s="22" t="s">
        <v>41</v>
      </c>
      <c r="C25" s="26" t="s">
        <v>42</v>
      </c>
      <c r="D25" s="24">
        <f>D24</f>
        <v>367</v>
      </c>
      <c r="E25" s="24">
        <v>642</v>
      </c>
      <c r="F25" s="24">
        <v>642</v>
      </c>
      <c r="G25" s="28">
        <v>648.2</v>
      </c>
      <c r="H25" s="25">
        <f>G25/F25*100</f>
        <v>100.96573208722741</v>
      </c>
      <c r="I25" s="17"/>
    </row>
    <row r="26" spans="2:9" ht="17.25" customHeight="1">
      <c r="B26" s="22" t="s">
        <v>43</v>
      </c>
      <c r="C26" s="26" t="s">
        <v>44</v>
      </c>
      <c r="D26" s="24">
        <v>6024</v>
      </c>
      <c r="E26" s="29">
        <v>4714.4</v>
      </c>
      <c r="F26" s="29">
        <v>4714.4</v>
      </c>
      <c r="G26" s="30">
        <v>4749.3</v>
      </c>
      <c r="H26" s="25">
        <f>G26/F26*100</f>
        <v>100.74028508399797</v>
      </c>
      <c r="I26" s="17"/>
    </row>
    <row r="27" spans="2:11" ht="97.5" customHeight="1">
      <c r="B27" s="22" t="s">
        <v>45</v>
      </c>
      <c r="C27" s="31" t="s">
        <v>46</v>
      </c>
      <c r="D27" s="24">
        <f>D26</f>
        <v>6024</v>
      </c>
      <c r="E27" s="24">
        <v>2642.6</v>
      </c>
      <c r="F27" s="24">
        <v>2642.6</v>
      </c>
      <c r="G27" s="28">
        <v>2655.5</v>
      </c>
      <c r="H27" s="25">
        <f>G27/F27*100</f>
        <v>100.48815560432907</v>
      </c>
      <c r="I27" s="17"/>
      <c r="K27" s="1" t="s">
        <v>13</v>
      </c>
    </row>
    <row r="28" spans="2:9" ht="113.25" customHeight="1">
      <c r="B28" s="22" t="s">
        <v>47</v>
      </c>
      <c r="C28" s="32" t="s">
        <v>48</v>
      </c>
      <c r="D28" s="24"/>
      <c r="E28" s="24">
        <v>2071.8</v>
      </c>
      <c r="F28" s="24">
        <v>2071.8</v>
      </c>
      <c r="G28" s="24">
        <v>2093.8</v>
      </c>
      <c r="H28" s="25">
        <f>G28/F28*100</f>
        <v>101.06187855970654</v>
      </c>
      <c r="I28" s="17"/>
    </row>
    <row r="29" spans="2:13" ht="48" customHeight="1">
      <c r="B29" s="22" t="s">
        <v>49</v>
      </c>
      <c r="C29" s="32" t="s">
        <v>50</v>
      </c>
      <c r="D29" s="24"/>
      <c r="E29" s="24">
        <v>138.6</v>
      </c>
      <c r="F29" s="24">
        <v>138.6</v>
      </c>
      <c r="G29" s="24">
        <v>138.6</v>
      </c>
      <c r="H29" s="25">
        <f>G29/F29*100</f>
        <v>100</v>
      </c>
      <c r="I29" s="17"/>
      <c r="M29" s="1" t="s">
        <v>13</v>
      </c>
    </row>
    <row r="30" spans="2:11" ht="78.75" customHeight="1">
      <c r="B30" s="22" t="s">
        <v>51</v>
      </c>
      <c r="C30" s="32" t="s">
        <v>52</v>
      </c>
      <c r="D30" s="24"/>
      <c r="E30" s="24">
        <v>138.6</v>
      </c>
      <c r="F30" s="24">
        <v>138.6</v>
      </c>
      <c r="G30" s="24">
        <v>138.6</v>
      </c>
      <c r="H30" s="25">
        <f>G30/F30*100</f>
        <v>100</v>
      </c>
      <c r="I30" s="17"/>
      <c r="K30" s="1" t="s">
        <v>13</v>
      </c>
    </row>
    <row r="31" spans="2:9" ht="30.75" customHeight="1">
      <c r="B31" s="22" t="s">
        <v>53</v>
      </c>
      <c r="C31" s="32" t="s">
        <v>54</v>
      </c>
      <c r="D31" s="24"/>
      <c r="E31" s="33">
        <v>37.1</v>
      </c>
      <c r="F31" s="33">
        <v>37.1</v>
      </c>
      <c r="G31" s="33">
        <v>37.1</v>
      </c>
      <c r="H31" s="25">
        <f>G31/F31*100</f>
        <v>100</v>
      </c>
      <c r="I31" s="17"/>
    </row>
    <row r="32" spans="2:14" ht="31.5" customHeight="1">
      <c r="B32" s="22" t="s">
        <v>53</v>
      </c>
      <c r="C32" s="32" t="s">
        <v>55</v>
      </c>
      <c r="D32" s="24"/>
      <c r="E32" s="33">
        <v>37.1</v>
      </c>
      <c r="F32" s="33">
        <v>37.1</v>
      </c>
      <c r="G32" s="33">
        <v>37.1</v>
      </c>
      <c r="H32" s="25">
        <f>G32/F32*100</f>
        <v>100</v>
      </c>
      <c r="I32" s="17"/>
      <c r="N32" s="1" t="s">
        <v>13</v>
      </c>
    </row>
    <row r="33" spans="2:9" ht="37.5" customHeight="1">
      <c r="B33" s="22" t="s">
        <v>56</v>
      </c>
      <c r="C33" s="32" t="s">
        <v>57</v>
      </c>
      <c r="D33" s="24"/>
      <c r="E33" s="24">
        <v>70.3</v>
      </c>
      <c r="F33" s="24">
        <v>70.3</v>
      </c>
      <c r="G33" s="24">
        <v>70.3</v>
      </c>
      <c r="H33" s="25">
        <f>G33/F33*100</f>
        <v>100</v>
      </c>
      <c r="I33" s="17"/>
    </row>
    <row r="34" spans="2:9" ht="48" customHeight="1">
      <c r="B34" s="22" t="s">
        <v>58</v>
      </c>
      <c r="C34" s="32" t="s">
        <v>59</v>
      </c>
      <c r="D34" s="24"/>
      <c r="E34" s="24">
        <v>70.3</v>
      </c>
      <c r="F34" s="24">
        <v>70.3</v>
      </c>
      <c r="G34" s="24">
        <v>70.3</v>
      </c>
      <c r="H34" s="25">
        <f>G34/F34*100</f>
        <v>100</v>
      </c>
      <c r="I34" s="17"/>
    </row>
    <row r="35" spans="2:13" ht="24" customHeight="1">
      <c r="B35" s="22" t="s">
        <v>60</v>
      </c>
      <c r="C35" s="32" t="s">
        <v>61</v>
      </c>
      <c r="D35" s="24"/>
      <c r="E35" s="24">
        <v>5.8</v>
      </c>
      <c r="F35" s="24">
        <v>5.8</v>
      </c>
      <c r="G35" s="24">
        <v>5.8</v>
      </c>
      <c r="H35" s="25">
        <f>G35/F35*100</f>
        <v>100</v>
      </c>
      <c r="I35" s="17"/>
      <c r="M35" s="1" t="s">
        <v>13</v>
      </c>
    </row>
    <row r="36" spans="2:9" ht="34.5" customHeight="1">
      <c r="B36" s="22" t="s">
        <v>62</v>
      </c>
      <c r="C36" s="32" t="s">
        <v>63</v>
      </c>
      <c r="D36" s="24"/>
      <c r="E36" s="24">
        <v>5.8</v>
      </c>
      <c r="F36" s="24">
        <v>5.8</v>
      </c>
      <c r="G36" s="24">
        <v>5.8</v>
      </c>
      <c r="H36" s="25">
        <f>G36/F36*100</f>
        <v>100</v>
      </c>
      <c r="I36" s="17"/>
    </row>
    <row r="37" spans="2:9" s="34" customFormat="1" ht="20.25" customHeight="1">
      <c r="B37" s="35" t="s">
        <v>64</v>
      </c>
      <c r="C37" s="36" t="s">
        <v>65</v>
      </c>
      <c r="D37" s="20" t="e">
        <f>D38</f>
        <v>#REF!</v>
      </c>
      <c r="E37" s="37">
        <v>7484.7</v>
      </c>
      <c r="F37" s="37">
        <v>7484.7</v>
      </c>
      <c r="G37" s="37">
        <v>7484.1</v>
      </c>
      <c r="H37" s="21">
        <f>G37/F37*100</f>
        <v>99.99198364663914</v>
      </c>
      <c r="I37" s="38"/>
    </row>
    <row r="38" spans="2:13" ht="33" customHeight="1">
      <c r="B38" s="22" t="s">
        <v>66</v>
      </c>
      <c r="C38" s="23" t="s">
        <v>67</v>
      </c>
      <c r="D38" s="29" t="e">
        <f>#REF!+D41+D47+#REF!</f>
        <v>#REF!</v>
      </c>
      <c r="E38" s="24">
        <v>7484.7</v>
      </c>
      <c r="F38" s="24">
        <v>7484.7</v>
      </c>
      <c r="G38" s="39">
        <v>7484.2</v>
      </c>
      <c r="H38" s="25">
        <f>G38/F38*100</f>
        <v>99.99331970553263</v>
      </c>
      <c r="I38" s="17"/>
      <c r="M38" s="1" t="s">
        <v>13</v>
      </c>
    </row>
    <row r="39" spans="2:9" ht="33" customHeight="1">
      <c r="B39" s="40" t="s">
        <v>68</v>
      </c>
      <c r="C39" s="41" t="s">
        <v>69</v>
      </c>
      <c r="D39" s="29"/>
      <c r="E39" s="24">
        <v>2294.9</v>
      </c>
      <c r="F39" s="24">
        <v>2294.9</v>
      </c>
      <c r="G39" s="39">
        <v>2294.9</v>
      </c>
      <c r="H39" s="25">
        <f>G39/F39*100</f>
        <v>100</v>
      </c>
      <c r="I39" s="17"/>
    </row>
    <row r="40" spans="2:9" ht="33" customHeight="1">
      <c r="B40" s="40" t="s">
        <v>70</v>
      </c>
      <c r="C40" s="42" t="s">
        <v>71</v>
      </c>
      <c r="D40" s="29"/>
      <c r="E40" s="24">
        <v>2294.9</v>
      </c>
      <c r="F40" s="24">
        <v>2294.9</v>
      </c>
      <c r="G40" s="39">
        <v>2294.9</v>
      </c>
      <c r="H40" s="25">
        <f>G40/F40*100</f>
        <v>100</v>
      </c>
      <c r="I40" s="17"/>
    </row>
    <row r="41" spans="2:13" ht="12.75">
      <c r="B41" s="22" t="s">
        <v>72</v>
      </c>
      <c r="C41" s="26" t="s">
        <v>73</v>
      </c>
      <c r="D41" s="29" t="e">
        <f>D43+#REF!+#REF!</f>
        <v>#REF!</v>
      </c>
      <c r="E41" s="24">
        <v>4984.1</v>
      </c>
      <c r="F41" s="24">
        <v>4984.1</v>
      </c>
      <c r="G41" s="39">
        <v>4983.6</v>
      </c>
      <c r="H41" s="25">
        <f>G41/F41*100</f>
        <v>99.98996809855339</v>
      </c>
      <c r="I41" s="17"/>
      <c r="M41" s="1" t="s">
        <v>13</v>
      </c>
    </row>
    <row r="42" spans="2:9" ht="12.75" hidden="1">
      <c r="B42" s="43" t="s">
        <v>74</v>
      </c>
      <c r="C42" s="44" t="s">
        <v>75</v>
      </c>
      <c r="D42" s="29"/>
      <c r="E42" s="24"/>
      <c r="F42" s="24"/>
      <c r="G42" s="39"/>
      <c r="H42" s="25" t="e">
        <f>G42/F42*100</f>
        <v>#DIV/0!</v>
      </c>
      <c r="I42" s="17"/>
    </row>
    <row r="43" spans="2:9" ht="36" customHeight="1">
      <c r="B43" s="43" t="s">
        <v>76</v>
      </c>
      <c r="C43" s="44" t="s">
        <v>77</v>
      </c>
      <c r="D43" s="29">
        <v>827</v>
      </c>
      <c r="E43" s="24">
        <v>4984.1</v>
      </c>
      <c r="F43" s="24">
        <v>4984.1</v>
      </c>
      <c r="G43" s="39">
        <v>4983.6</v>
      </c>
      <c r="H43" s="25">
        <f>G43/F43*100</f>
        <v>99.98996809855339</v>
      </c>
      <c r="I43" s="17"/>
    </row>
    <row r="44" spans="2:9" ht="12.75" customHeight="1" hidden="1">
      <c r="B44" s="40"/>
      <c r="C44" s="45"/>
      <c r="D44" s="29"/>
      <c r="E44" s="24"/>
      <c r="F44" s="24"/>
      <c r="G44" s="39"/>
      <c r="H44" s="25" t="e">
        <f>G44/F44*100</f>
        <v>#DIV/0!</v>
      </c>
      <c r="I44" s="17"/>
    </row>
    <row r="45" spans="2:9" ht="3.75" customHeight="1" hidden="1">
      <c r="B45" s="40"/>
      <c r="C45" s="45"/>
      <c r="D45" s="29"/>
      <c r="E45" s="24"/>
      <c r="F45" s="24"/>
      <c r="G45" s="39"/>
      <c r="H45" s="25" t="e">
        <f>G45/F45*100</f>
        <v>#DIV/0!</v>
      </c>
      <c r="I45" s="17"/>
    </row>
    <row r="46" spans="2:9" ht="3.75" customHeight="1" hidden="1">
      <c r="B46" s="40"/>
      <c r="C46" s="45"/>
      <c r="D46" s="29"/>
      <c r="E46" s="24"/>
      <c r="F46" s="24"/>
      <c r="G46" s="39"/>
      <c r="H46" s="25" t="e">
        <f>G46/F46*100</f>
        <v>#DIV/0!</v>
      </c>
      <c r="I46" s="17"/>
    </row>
    <row r="47" spans="2:9" ht="38.25" customHeight="1">
      <c r="B47" s="43" t="s">
        <v>78</v>
      </c>
      <c r="C47" s="26" t="s">
        <v>79</v>
      </c>
      <c r="D47" s="29">
        <v>273.8</v>
      </c>
      <c r="E47" s="24">
        <v>204.9</v>
      </c>
      <c r="F47" s="24">
        <v>204.9</v>
      </c>
      <c r="G47" s="39">
        <v>204.9</v>
      </c>
      <c r="H47" s="25">
        <f>G47/F47*100</f>
        <v>100</v>
      </c>
      <c r="I47" s="17"/>
    </row>
    <row r="48" spans="2:9" ht="66" customHeight="1">
      <c r="B48" s="43" t="s">
        <v>80</v>
      </c>
      <c r="C48" s="44" t="s">
        <v>81</v>
      </c>
      <c r="D48" s="29" t="e">
        <f>#REF!</f>
        <v>#REF!</v>
      </c>
      <c r="E48" s="24">
        <v>201.1</v>
      </c>
      <c r="F48" s="24">
        <v>201.1</v>
      </c>
      <c r="G48" s="39">
        <v>201.1</v>
      </c>
      <c r="H48" s="25">
        <f>G48/F48*100</f>
        <v>100</v>
      </c>
      <c r="I48" s="17"/>
    </row>
    <row r="49" spans="2:9" ht="3" customHeight="1" hidden="1">
      <c r="B49" s="43" t="s">
        <v>82</v>
      </c>
      <c r="C49" s="44" t="s">
        <v>83</v>
      </c>
      <c r="D49" s="28">
        <f>D50</f>
        <v>0</v>
      </c>
      <c r="E49" s="28"/>
      <c r="F49" s="28"/>
      <c r="G49" s="46"/>
      <c r="H49" s="25" t="e">
        <f>G49/F49*100</f>
        <v>#DIV/0!</v>
      </c>
      <c r="I49" s="17"/>
    </row>
    <row r="50" spans="2:9" ht="39" customHeight="1" hidden="1">
      <c r="B50" s="43" t="s">
        <v>84</v>
      </c>
      <c r="C50" s="44" t="s">
        <v>85</v>
      </c>
      <c r="D50" s="28">
        <f>D51</f>
        <v>0</v>
      </c>
      <c r="E50" s="28"/>
      <c r="F50" s="28"/>
      <c r="G50" s="46"/>
      <c r="H50" s="25" t="e">
        <f>G50/F50*100</f>
        <v>#DIV/0!</v>
      </c>
      <c r="I50" s="17"/>
    </row>
    <row r="51" spans="2:9" ht="36.75" customHeight="1" hidden="1">
      <c r="B51" s="43" t="s">
        <v>86</v>
      </c>
      <c r="C51" s="44" t="s">
        <v>87</v>
      </c>
      <c r="D51" s="28"/>
      <c r="E51" s="28"/>
      <c r="F51" s="28"/>
      <c r="G51" s="46"/>
      <c r="H51" s="25" t="e">
        <f>G51/F51*100</f>
        <v>#DIV/0!</v>
      </c>
      <c r="I51" s="17"/>
    </row>
    <row r="52" spans="2:9" ht="51" customHeight="1">
      <c r="B52" s="43" t="s">
        <v>88</v>
      </c>
      <c r="C52" s="44" t="s">
        <v>89</v>
      </c>
      <c r="D52" s="29">
        <v>3.5</v>
      </c>
      <c r="E52" s="24">
        <v>3.8</v>
      </c>
      <c r="F52" s="24">
        <v>3.8</v>
      </c>
      <c r="G52" s="39">
        <v>3.8</v>
      </c>
      <c r="H52" s="25">
        <f>G52/F52*100</f>
        <v>100</v>
      </c>
      <c r="I52" s="17"/>
    </row>
    <row r="53" spans="2:9" ht="48" customHeight="1">
      <c r="B53" s="43" t="s">
        <v>90</v>
      </c>
      <c r="C53" s="44" t="s">
        <v>91</v>
      </c>
      <c r="D53" s="29">
        <f>D52</f>
        <v>3.5</v>
      </c>
      <c r="E53" s="24">
        <v>3.8</v>
      </c>
      <c r="F53" s="24">
        <v>3.8</v>
      </c>
      <c r="G53" s="39">
        <v>3.8</v>
      </c>
      <c r="H53" s="25">
        <f>G53/F53*100</f>
        <v>100</v>
      </c>
      <c r="I53" s="17"/>
    </row>
    <row r="54" spans="2:14" ht="79.5" customHeight="1">
      <c r="B54" s="47" t="s">
        <v>92</v>
      </c>
      <c r="C54" s="48" t="s">
        <v>93</v>
      </c>
      <c r="D54" s="29"/>
      <c r="E54" s="24">
        <v>0.8</v>
      </c>
      <c r="F54" s="24">
        <v>0.8</v>
      </c>
      <c r="G54" s="39">
        <v>0.8</v>
      </c>
      <c r="H54" s="25">
        <f>G54/F54*100</f>
        <v>100</v>
      </c>
      <c r="I54" s="17"/>
      <c r="N54" s="49"/>
    </row>
    <row r="55" spans="2:14" ht="24" customHeight="1">
      <c r="B55" s="38"/>
      <c r="C55" s="50"/>
      <c r="D55" s="51"/>
      <c r="E55" s="51"/>
      <c r="F55" s="17"/>
      <c r="G55" s="17"/>
      <c r="H55" s="17"/>
      <c r="I55" s="17"/>
      <c r="N55" s="34"/>
    </row>
    <row r="56" spans="2:9" ht="12.75" hidden="1">
      <c r="B56" s="17"/>
      <c r="C56" s="17"/>
      <c r="D56" s="17" t="s">
        <v>94</v>
      </c>
      <c r="E56" s="17"/>
      <c r="F56" s="17"/>
      <c r="G56" s="17"/>
      <c r="H56" s="17"/>
      <c r="I56" s="17"/>
    </row>
    <row r="57" spans="2:9" ht="0.75" customHeight="1" hidden="1">
      <c r="B57" s="17"/>
      <c r="C57" s="17"/>
      <c r="D57" s="17"/>
      <c r="E57" s="17"/>
      <c r="F57" s="17"/>
      <c r="G57" s="17"/>
      <c r="H57" s="17"/>
      <c r="I57" s="17"/>
    </row>
    <row r="58" spans="2:9" ht="12.75" hidden="1">
      <c r="B58" s="52" t="s">
        <v>95</v>
      </c>
      <c r="C58" s="52"/>
      <c r="D58" s="17"/>
      <c r="E58" s="17"/>
      <c r="F58" s="17"/>
      <c r="G58" s="17"/>
      <c r="H58" s="17"/>
      <c r="I58" s="17"/>
    </row>
    <row r="59" spans="2:8" ht="12.75" hidden="1">
      <c r="B59" s="52" t="s">
        <v>96</v>
      </c>
      <c r="C59" s="52"/>
      <c r="F59" s="2" t="s">
        <v>97</v>
      </c>
      <c r="G59" s="2"/>
      <c r="H59" s="2"/>
    </row>
    <row r="60" spans="2:8" ht="30" customHeight="1">
      <c r="B60" s="53" t="s">
        <v>98</v>
      </c>
      <c r="C60" s="53"/>
      <c r="D60" s="54"/>
      <c r="E60" s="54"/>
      <c r="F60" s="2" t="s">
        <v>99</v>
      </c>
      <c r="G60" s="2"/>
      <c r="H60" s="2"/>
    </row>
    <row r="61" spans="2:7" ht="14.25" customHeight="1">
      <c r="B61" s="55"/>
      <c r="C61"/>
      <c r="D61"/>
      <c r="F61"/>
      <c r="G61"/>
    </row>
  </sheetData>
  <sheetProtection selectLockedCells="1" selectUnlockedCells="1"/>
  <mergeCells count="13">
    <mergeCell ref="D1:H1"/>
    <mergeCell ref="C2:H2"/>
    <mergeCell ref="C3:H3"/>
    <mergeCell ref="C4:H4"/>
    <mergeCell ref="C5:H5"/>
    <mergeCell ref="D6:H6"/>
    <mergeCell ref="B7:H7"/>
    <mergeCell ref="B8:H8"/>
    <mergeCell ref="B58:C58"/>
    <mergeCell ref="B59:C59"/>
    <mergeCell ref="F59:H59"/>
    <mergeCell ref="B60:C60"/>
    <mergeCell ref="F60:H60"/>
  </mergeCells>
  <printOptions/>
  <pageMargins left="0.19652777777777777" right="0" top="0.27569444444444446" bottom="0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/>
  <cp:lastPrinted>2019-05-13T10:59:28Z</cp:lastPrinted>
  <dcterms:created xsi:type="dcterms:W3CDTF">2004-12-03T12:24:52Z</dcterms:created>
  <dcterms:modified xsi:type="dcterms:W3CDTF">2019-05-13T10:59:32Z</dcterms:modified>
  <cp:category/>
  <cp:version/>
  <cp:contentType/>
  <cp:contentStatus/>
  <cp:revision>2</cp:revision>
</cp:coreProperties>
</file>